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9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30" i="1"/>
  <c r="I28"/>
  <c r="I68"/>
  <c r="I125"/>
  <c r="I101"/>
  <c r="I90"/>
  <c r="I83"/>
  <c r="I78"/>
  <c r="I61"/>
  <c r="I138" l="1"/>
  <c r="I141" l="1"/>
  <c r="I143" s="1"/>
</calcChain>
</file>

<file path=xl/sharedStrings.xml><?xml version="1.0" encoding="utf-8"?>
<sst xmlns="http://schemas.openxmlformats.org/spreadsheetml/2006/main" count="114" uniqueCount="86">
  <si>
    <t>Příjmy</t>
  </si>
  <si>
    <t>Pol.</t>
  </si>
  <si>
    <t>Par.</t>
  </si>
  <si>
    <t xml:space="preserve">                                             Název</t>
  </si>
  <si>
    <t>Částka</t>
  </si>
  <si>
    <t>Daň z příjmu fyzických osob</t>
  </si>
  <si>
    <t>Daň z příjmu fyz. osob ze sam výd. činnosti</t>
  </si>
  <si>
    <t>Daň z příjmů právnických osob</t>
  </si>
  <si>
    <t>Daň z přidané hodnoty</t>
  </si>
  <si>
    <t>Daň z příjmů práv. osobv za obce - proúčtování daně obce</t>
  </si>
  <si>
    <t>Poplatek za likvidaci komun. odpadu</t>
  </si>
  <si>
    <t>Poplatek ze psů</t>
  </si>
  <si>
    <t>Správní poplatky</t>
  </si>
  <si>
    <t>Daň z nemovitostí</t>
  </si>
  <si>
    <t>Zálohy vodného</t>
  </si>
  <si>
    <t>Nájemné</t>
  </si>
  <si>
    <t>Pronájemn nebytových prostor</t>
  </si>
  <si>
    <t>Pronájem majetku obce - rybník</t>
  </si>
  <si>
    <t>Příjmy z úroků</t>
  </si>
  <si>
    <t>Příjmy z poskytování služeb a výrobků - el. energie čp. 46</t>
  </si>
  <si>
    <t>Příjmy celkem</t>
  </si>
  <si>
    <t>Výdaje</t>
  </si>
  <si>
    <t>Název</t>
  </si>
  <si>
    <t>Posyp komunikací</t>
  </si>
  <si>
    <t>Sociální pojištění</t>
  </si>
  <si>
    <t>Zdravotní pojištění</t>
  </si>
  <si>
    <t>Služby pošt</t>
  </si>
  <si>
    <t>Poradenské a právní služby</t>
  </si>
  <si>
    <t>Cestovné</t>
  </si>
  <si>
    <t>Nákup kolků</t>
  </si>
  <si>
    <t>Platby daní a poplatků</t>
  </si>
  <si>
    <t>Pohonné hmoty a maziva</t>
  </si>
  <si>
    <t>Nájemné za stroje</t>
  </si>
  <si>
    <t>Výdaje celkem</t>
  </si>
  <si>
    <t>Splátka úvěru</t>
  </si>
  <si>
    <t>Odvoz z výtěžku provozování loterií</t>
  </si>
  <si>
    <t>Zpětný odběr a využití odpadů z obalů (EKO-KOM)</t>
  </si>
  <si>
    <t>Příjmy z pronájmu pozemků</t>
  </si>
  <si>
    <t>Přijaté nekapitálové příspěvky a náhrady (ČSOB)</t>
  </si>
  <si>
    <t>Příjmy z prodeje pozemků</t>
  </si>
  <si>
    <t>Celkem</t>
  </si>
  <si>
    <t>Ostatní osobní výdaje</t>
  </si>
  <si>
    <t>Výdaje na knihy</t>
  </si>
  <si>
    <t>Nákup materiálu - knihovna</t>
  </si>
  <si>
    <t>Věcné dary občanům</t>
  </si>
  <si>
    <t>Nákup materiálu</t>
  </si>
  <si>
    <t>Nákup ostatních služeb</t>
  </si>
  <si>
    <t>Výdaje na pohoštění</t>
  </si>
  <si>
    <t>Elektrická energie</t>
  </si>
  <si>
    <t>Elektrická energie - multifunkční sportoviště</t>
  </si>
  <si>
    <t>Vodné</t>
  </si>
  <si>
    <t>Nákup materiálu VO</t>
  </si>
  <si>
    <t>Výdaje na opravy VO</t>
  </si>
  <si>
    <t>Nákup materiálu - komunální služby</t>
  </si>
  <si>
    <t>Výdaje na opravy a údržbu</t>
  </si>
  <si>
    <t>Nákup ostatních služeb - svoz komunálních odpadů</t>
  </si>
  <si>
    <t>Nespecifikované rezervy</t>
  </si>
  <si>
    <t>Odměny členů zastupitelstva obcí a krajů</t>
  </si>
  <si>
    <t>Věcné dary</t>
  </si>
  <si>
    <t>Platy zaměstnanců v pracovním poměru</t>
  </si>
  <si>
    <t>Výdaje na knihy, tisk</t>
  </si>
  <si>
    <t>Drobný hmotný dlouhodobý majetek</t>
  </si>
  <si>
    <t>Studená voda</t>
  </si>
  <si>
    <t>Služby telekomunikací</t>
  </si>
  <si>
    <t xml:space="preserve">Pojištění majetku </t>
  </si>
  <si>
    <t xml:space="preserve">Nájemné </t>
  </si>
  <si>
    <t>Školení</t>
  </si>
  <si>
    <t>Neinvest. transf. občanským sdružením</t>
  </si>
  <si>
    <t>Neinvestiční transfery obcím - přestupky</t>
  </si>
  <si>
    <t>Úroky vlastní - půjčka</t>
  </si>
  <si>
    <t>Bankovní poplatky</t>
  </si>
  <si>
    <t>Vratka - volby</t>
  </si>
  <si>
    <t>Financování</t>
  </si>
  <si>
    <t>CELKEM</t>
  </si>
  <si>
    <t>Nákup ostatních služeb - chodník Nemilkov</t>
  </si>
  <si>
    <t>Poplatky za hřiště</t>
  </si>
  <si>
    <t>Příjmy z pronájmu služeb</t>
  </si>
  <si>
    <t>Úvěr KB</t>
  </si>
  <si>
    <t>Pronájem nádob na separaci</t>
  </si>
  <si>
    <t>Vrácení kauce - Ekostavby Louny</t>
  </si>
  <si>
    <t>Vyvěšeno:</t>
  </si>
  <si>
    <t>Sejmuto:</t>
  </si>
  <si>
    <t>Schválený rozpočet obce Lišnice na rok 2014</t>
  </si>
  <si>
    <t>Příloha č. 3</t>
  </si>
  <si>
    <t xml:space="preserve">Sejmuto: </t>
  </si>
  <si>
    <t>Schváleno zastupitelstvem obce usnesením č. 12/12/2013 ze dne 23.12.2013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</si>
</sst>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8" xfId="0" applyBorder="1" applyAlignment="1">
      <alignment horizontal="left"/>
    </xf>
    <xf numFmtId="164" fontId="0" fillId="0" borderId="11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19" xfId="0" applyNumberFormat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164" fontId="0" fillId="0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1" xfId="0" applyNumberFormat="1" applyFont="1" applyBorder="1"/>
    <xf numFmtId="0" fontId="0" fillId="0" borderId="3" xfId="0" applyBorder="1" applyAlignment="1">
      <alignment horizontal="left"/>
    </xf>
    <xf numFmtId="164" fontId="0" fillId="0" borderId="3" xfId="0" applyNumberFormat="1" applyBorder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64" fontId="0" fillId="0" borderId="1" xfId="0" applyNumberFormat="1" applyFont="1" applyBorder="1"/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/>
    <xf numFmtId="0" fontId="1" fillId="0" borderId="2" xfId="0" applyFont="1" applyFill="1" applyBorder="1"/>
    <xf numFmtId="164" fontId="1" fillId="0" borderId="1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164" fontId="1" fillId="0" borderId="29" xfId="0" applyNumberFormat="1" applyFont="1" applyBorder="1"/>
    <xf numFmtId="0" fontId="0" fillId="0" borderId="23" xfId="0" applyBorder="1"/>
    <xf numFmtId="164" fontId="0" fillId="0" borderId="23" xfId="0" applyNumberFormat="1" applyFill="1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>
      <selection activeCell="A35" sqref="A35"/>
    </sheetView>
  </sheetViews>
  <sheetFormatPr defaultRowHeight="15"/>
  <cols>
    <col min="8" max="8" width="10.140625" bestFit="1" customWidth="1"/>
    <col min="9" max="9" width="11.28515625" bestFit="1" customWidth="1"/>
  </cols>
  <sheetData>
    <row r="1" spans="1:9">
      <c r="I1" t="s">
        <v>83</v>
      </c>
    </row>
    <row r="2" spans="1:9" ht="31.5">
      <c r="A2" s="2" t="s">
        <v>82</v>
      </c>
      <c r="B2" s="2"/>
      <c r="C2" s="2"/>
      <c r="D2" s="2"/>
    </row>
    <row r="3" spans="1:9" ht="16.5" thickBot="1">
      <c r="A3" s="1" t="s">
        <v>0</v>
      </c>
    </row>
    <row r="4" spans="1:9" ht="17.25" thickTop="1" thickBot="1">
      <c r="A4" s="14" t="s">
        <v>1</v>
      </c>
      <c r="B4" s="15" t="s">
        <v>2</v>
      </c>
      <c r="C4" s="16" t="s">
        <v>3</v>
      </c>
      <c r="D4" s="17"/>
      <c r="E4" s="17"/>
      <c r="F4" s="17"/>
      <c r="G4" s="17"/>
      <c r="H4" s="18"/>
      <c r="I4" s="19" t="s">
        <v>4</v>
      </c>
    </row>
    <row r="5" spans="1:9" ht="15.75" thickTop="1">
      <c r="A5" s="13">
        <v>1111</v>
      </c>
      <c r="B5" s="13"/>
      <c r="C5" s="6" t="s">
        <v>5</v>
      </c>
      <c r="D5" s="7"/>
      <c r="E5" s="7"/>
      <c r="F5" s="7"/>
      <c r="G5" s="7"/>
      <c r="H5" s="8"/>
      <c r="I5" s="21">
        <v>420000</v>
      </c>
    </row>
    <row r="6" spans="1:9">
      <c r="A6" s="12">
        <v>1112</v>
      </c>
      <c r="B6" s="12"/>
      <c r="C6" s="9" t="s">
        <v>6</v>
      </c>
      <c r="D6" s="10"/>
      <c r="E6" s="10"/>
      <c r="F6" s="10"/>
      <c r="G6" s="10"/>
      <c r="H6" s="11"/>
      <c r="I6" s="22">
        <v>30000</v>
      </c>
    </row>
    <row r="7" spans="1:9">
      <c r="A7" s="12">
        <v>1121</v>
      </c>
      <c r="B7" s="12"/>
      <c r="C7" s="9" t="s">
        <v>7</v>
      </c>
      <c r="D7" s="10"/>
      <c r="E7" s="10"/>
      <c r="F7" s="10"/>
      <c r="G7" s="10"/>
      <c r="H7" s="11"/>
      <c r="I7" s="22">
        <v>440000</v>
      </c>
    </row>
    <row r="8" spans="1:9">
      <c r="A8" s="12">
        <v>1211</v>
      </c>
      <c r="B8" s="12"/>
      <c r="C8" s="9" t="s">
        <v>8</v>
      </c>
      <c r="D8" s="10"/>
      <c r="E8" s="10"/>
      <c r="F8" s="10"/>
      <c r="G8" s="10"/>
      <c r="H8" s="11"/>
      <c r="I8" s="22">
        <v>810000</v>
      </c>
    </row>
    <row r="9" spans="1:9">
      <c r="A9" s="12">
        <v>1122</v>
      </c>
      <c r="B9" s="12"/>
      <c r="C9" s="9" t="s">
        <v>9</v>
      </c>
      <c r="D9" s="10"/>
      <c r="E9" s="10"/>
      <c r="F9" s="10"/>
      <c r="G9" s="10"/>
      <c r="H9" s="11"/>
      <c r="I9" s="22">
        <v>60000</v>
      </c>
    </row>
    <row r="10" spans="1:9">
      <c r="A10" s="12">
        <v>1337</v>
      </c>
      <c r="B10" s="12"/>
      <c r="C10" s="9" t="s">
        <v>10</v>
      </c>
      <c r="D10" s="10"/>
      <c r="E10" s="10"/>
      <c r="F10" s="10"/>
      <c r="G10" s="10"/>
      <c r="H10" s="11"/>
      <c r="I10" s="22">
        <v>105000</v>
      </c>
    </row>
    <row r="11" spans="1:9">
      <c r="A11" s="12">
        <v>1341</v>
      </c>
      <c r="B11" s="12"/>
      <c r="C11" s="9" t="s">
        <v>11</v>
      </c>
      <c r="D11" s="10"/>
      <c r="E11" s="10"/>
      <c r="F11" s="10"/>
      <c r="G11" s="10"/>
      <c r="H11" s="11"/>
      <c r="I11" s="22">
        <v>5000</v>
      </c>
    </row>
    <row r="12" spans="1:9">
      <c r="A12" s="12">
        <v>1361</v>
      </c>
      <c r="B12" s="12"/>
      <c r="C12" s="9" t="s">
        <v>12</v>
      </c>
      <c r="D12" s="10"/>
      <c r="E12" s="10"/>
      <c r="F12" s="10"/>
      <c r="G12" s="10"/>
      <c r="H12" s="11"/>
      <c r="I12" s="22">
        <v>4000</v>
      </c>
    </row>
    <row r="13" spans="1:9">
      <c r="A13" s="12">
        <v>1511</v>
      </c>
      <c r="B13" s="12"/>
      <c r="C13" s="9" t="s">
        <v>13</v>
      </c>
      <c r="D13" s="10"/>
      <c r="E13" s="10"/>
      <c r="F13" s="10"/>
      <c r="G13" s="10"/>
      <c r="H13" s="11"/>
      <c r="I13" s="22">
        <v>700000</v>
      </c>
    </row>
    <row r="14" spans="1:9">
      <c r="A14" s="12">
        <v>2111</v>
      </c>
      <c r="B14" s="12">
        <v>2310</v>
      </c>
      <c r="C14" s="9" t="s">
        <v>14</v>
      </c>
      <c r="D14" s="10"/>
      <c r="E14" s="10"/>
      <c r="F14" s="10"/>
      <c r="G14" s="10"/>
      <c r="H14" s="11"/>
      <c r="I14" s="22">
        <v>25000</v>
      </c>
    </row>
    <row r="15" spans="1:9">
      <c r="A15" s="12">
        <v>2132</v>
      </c>
      <c r="B15" s="12">
        <v>3612</v>
      </c>
      <c r="C15" s="9" t="s">
        <v>15</v>
      </c>
      <c r="D15" s="10"/>
      <c r="E15" s="10"/>
      <c r="F15" s="10"/>
      <c r="G15" s="10"/>
      <c r="H15" s="11"/>
      <c r="I15" s="22">
        <v>110000</v>
      </c>
    </row>
    <row r="16" spans="1:9">
      <c r="A16" s="12">
        <v>2132</v>
      </c>
      <c r="B16" s="12">
        <v>3613</v>
      </c>
      <c r="C16" s="9" t="s">
        <v>16</v>
      </c>
      <c r="D16" s="10"/>
      <c r="E16" s="10"/>
      <c r="F16" s="10"/>
      <c r="G16" s="10"/>
      <c r="H16" s="11"/>
      <c r="I16" s="22">
        <v>9000</v>
      </c>
    </row>
    <row r="17" spans="1:9">
      <c r="A17" s="12">
        <v>2139</v>
      </c>
      <c r="B17" s="12">
        <v>5171</v>
      </c>
      <c r="C17" s="9" t="s">
        <v>17</v>
      </c>
      <c r="D17" s="10"/>
      <c r="E17" s="10"/>
      <c r="F17" s="10"/>
      <c r="G17" s="10"/>
      <c r="H17" s="11"/>
      <c r="I17" s="22">
        <v>50000</v>
      </c>
    </row>
    <row r="18" spans="1:9">
      <c r="A18" s="12">
        <v>2141</v>
      </c>
      <c r="B18" s="12">
        <v>6310</v>
      </c>
      <c r="C18" s="9" t="s">
        <v>18</v>
      </c>
      <c r="D18" s="10"/>
      <c r="E18" s="10"/>
      <c r="F18" s="10"/>
      <c r="G18" s="10"/>
      <c r="H18" s="11"/>
      <c r="I18" s="22">
        <v>3000</v>
      </c>
    </row>
    <row r="19" spans="1:9">
      <c r="A19" s="12">
        <v>2111</v>
      </c>
      <c r="B19" s="12">
        <v>3612</v>
      </c>
      <c r="C19" s="9" t="s">
        <v>19</v>
      </c>
      <c r="D19" s="10"/>
      <c r="E19" s="10"/>
      <c r="F19" s="10"/>
      <c r="G19" s="10"/>
      <c r="H19" s="11"/>
      <c r="I19" s="22">
        <v>15000</v>
      </c>
    </row>
    <row r="20" spans="1:9">
      <c r="A20" s="12">
        <v>1351</v>
      </c>
      <c r="B20" s="12"/>
      <c r="C20" s="9" t="s">
        <v>35</v>
      </c>
      <c r="D20" s="10"/>
      <c r="E20" s="10"/>
      <c r="F20" s="10"/>
      <c r="G20" s="10"/>
      <c r="H20" s="11"/>
      <c r="I20" s="22">
        <v>12000</v>
      </c>
    </row>
    <row r="21" spans="1:9">
      <c r="A21" s="28">
        <v>2324</v>
      </c>
      <c r="B21" s="28">
        <v>3725</v>
      </c>
      <c r="C21" s="29" t="s">
        <v>36</v>
      </c>
      <c r="D21" s="10"/>
      <c r="E21" s="10"/>
      <c r="F21" s="10"/>
      <c r="G21" s="10"/>
      <c r="H21" s="10"/>
      <c r="I21" s="30">
        <v>16000</v>
      </c>
    </row>
    <row r="22" spans="1:9">
      <c r="A22" s="28">
        <v>2131</v>
      </c>
      <c r="B22" s="28">
        <v>6171</v>
      </c>
      <c r="C22" s="29" t="s">
        <v>37</v>
      </c>
      <c r="D22" s="10"/>
      <c r="E22" s="10"/>
      <c r="F22" s="10"/>
      <c r="G22" s="10"/>
      <c r="H22" s="10"/>
      <c r="I22" s="30">
        <v>29000</v>
      </c>
    </row>
    <row r="23" spans="1:9">
      <c r="A23" s="28">
        <v>2324</v>
      </c>
      <c r="B23" s="28">
        <v>6310</v>
      </c>
      <c r="C23" s="29" t="s">
        <v>38</v>
      </c>
      <c r="D23" s="10"/>
      <c r="E23" s="10"/>
      <c r="F23" s="10"/>
      <c r="G23" s="10"/>
      <c r="H23" s="10"/>
      <c r="I23" s="30">
        <v>1000</v>
      </c>
    </row>
    <row r="24" spans="1:9">
      <c r="A24" s="28">
        <v>3111</v>
      </c>
      <c r="B24" s="28">
        <v>6399</v>
      </c>
      <c r="C24" s="29" t="s">
        <v>39</v>
      </c>
      <c r="D24" s="10"/>
      <c r="E24" s="10"/>
      <c r="F24" s="10"/>
      <c r="G24" s="10"/>
      <c r="H24" s="10"/>
      <c r="I24" s="30">
        <v>883000</v>
      </c>
    </row>
    <row r="25" spans="1:9">
      <c r="A25" s="28">
        <v>6171</v>
      </c>
      <c r="B25" s="28">
        <v>2329</v>
      </c>
      <c r="C25" s="29" t="s">
        <v>75</v>
      </c>
      <c r="D25" s="10"/>
      <c r="E25" s="10"/>
      <c r="F25" s="10"/>
      <c r="G25" s="10"/>
      <c r="H25" s="11"/>
      <c r="I25" s="30">
        <v>5000</v>
      </c>
    </row>
    <row r="26" spans="1:9">
      <c r="A26" s="28">
        <v>6171</v>
      </c>
      <c r="B26" s="28">
        <v>2111</v>
      </c>
      <c r="C26" s="29" t="s">
        <v>76</v>
      </c>
      <c r="D26" s="10"/>
      <c r="E26" s="10"/>
      <c r="F26" s="10"/>
      <c r="G26" s="10"/>
      <c r="H26" s="11"/>
      <c r="I26" s="30">
        <v>35000</v>
      </c>
    </row>
    <row r="27" spans="1:9" ht="15.75" thickBot="1">
      <c r="A27" s="58"/>
      <c r="B27" s="58"/>
      <c r="C27" s="60" t="s">
        <v>77</v>
      </c>
      <c r="D27" s="61"/>
      <c r="E27" s="61"/>
      <c r="F27" s="61"/>
      <c r="G27" s="61"/>
      <c r="H27" s="62"/>
      <c r="I27" s="59">
        <v>1000000</v>
      </c>
    </row>
    <row r="28" spans="1:9" ht="15.75" thickBot="1">
      <c r="A28" s="52"/>
      <c r="B28" s="53"/>
      <c r="C28" s="54" t="s">
        <v>20</v>
      </c>
      <c r="D28" s="55"/>
      <c r="E28" s="55"/>
      <c r="F28" s="55"/>
      <c r="G28" s="55"/>
      <c r="H28" s="56"/>
      <c r="I28" s="57">
        <f>I5+I6+I7+I8+I9+I10+I11+I12+I13+I14+I15+I16+I17+I18+I19+I20+I21+I22+I23+I24+I25+I26+I27</f>
        <v>4767000</v>
      </c>
    </row>
    <row r="29" spans="1:9" ht="15.75" thickTop="1"/>
    <row r="31" spans="1:9">
      <c r="A31" t="s">
        <v>80</v>
      </c>
      <c r="C31" s="63">
        <v>41614</v>
      </c>
      <c r="F31" t="s">
        <v>84</v>
      </c>
      <c r="H31" s="63">
        <v>41631</v>
      </c>
    </row>
    <row r="34" spans="1:1">
      <c r="A34" t="s">
        <v>85</v>
      </c>
    </row>
    <row r="50" spans="1:9" ht="16.5" thickBot="1">
      <c r="A50" s="1" t="s">
        <v>21</v>
      </c>
    </row>
    <row r="51" spans="1:9" ht="17.25" thickTop="1" thickBot="1">
      <c r="A51" s="14" t="s">
        <v>2</v>
      </c>
      <c r="B51" s="15" t="s">
        <v>1</v>
      </c>
      <c r="C51" s="16"/>
      <c r="D51" s="17"/>
      <c r="E51" s="17" t="s">
        <v>22</v>
      </c>
      <c r="F51" s="17"/>
      <c r="G51" s="17"/>
      <c r="H51" s="18"/>
      <c r="I51" s="19" t="s">
        <v>4</v>
      </c>
    </row>
    <row r="52" spans="1:9" ht="15.75" thickTop="1">
      <c r="A52" s="13">
        <v>2212</v>
      </c>
      <c r="B52" s="13">
        <v>5139</v>
      </c>
      <c r="C52" s="24" t="s">
        <v>23</v>
      </c>
      <c r="D52" s="25"/>
      <c r="E52" s="25"/>
      <c r="F52" s="25"/>
      <c r="G52" s="25"/>
      <c r="H52" s="26"/>
      <c r="I52" s="27">
        <v>5000</v>
      </c>
    </row>
    <row r="53" spans="1:9">
      <c r="A53" s="31">
        <v>2212</v>
      </c>
      <c r="B53" s="31"/>
      <c r="C53" s="32" t="s">
        <v>40</v>
      </c>
      <c r="D53" s="33"/>
      <c r="E53" s="33"/>
      <c r="F53" s="33"/>
      <c r="G53" s="33"/>
      <c r="H53" s="34"/>
      <c r="I53" s="35">
        <v>5000</v>
      </c>
    </row>
    <row r="54" spans="1:9">
      <c r="A54" s="36"/>
      <c r="B54" s="36"/>
      <c r="C54" s="10"/>
      <c r="D54" s="10"/>
      <c r="E54" s="10"/>
      <c r="F54" s="10"/>
      <c r="G54" s="10"/>
      <c r="H54" s="10"/>
      <c r="I54" s="37"/>
    </row>
    <row r="55" spans="1:9">
      <c r="A55" s="12">
        <v>2219</v>
      </c>
      <c r="B55" s="12">
        <v>5169</v>
      </c>
      <c r="C55" s="9" t="s">
        <v>74</v>
      </c>
      <c r="D55" s="10"/>
      <c r="E55" s="10"/>
      <c r="F55" s="10"/>
      <c r="G55" s="10"/>
      <c r="H55" s="11"/>
      <c r="I55" s="22">
        <v>500000</v>
      </c>
    </row>
    <row r="56" spans="1:9">
      <c r="A56" s="47">
        <v>2219</v>
      </c>
      <c r="B56" s="38"/>
      <c r="C56" s="32" t="s">
        <v>40</v>
      </c>
      <c r="D56" s="33"/>
      <c r="E56" s="33"/>
      <c r="F56" s="33"/>
      <c r="G56" s="33"/>
      <c r="H56" s="34"/>
      <c r="I56" s="50">
        <v>500000</v>
      </c>
    </row>
    <row r="58" spans="1:9">
      <c r="A58" s="12">
        <v>3314</v>
      </c>
      <c r="B58" s="12">
        <v>5021</v>
      </c>
      <c r="C58" s="9" t="s">
        <v>41</v>
      </c>
      <c r="D58" s="10"/>
      <c r="E58" s="10"/>
      <c r="F58" s="10"/>
      <c r="G58" s="10"/>
      <c r="H58" s="11"/>
      <c r="I58" s="22">
        <v>5000</v>
      </c>
    </row>
    <row r="59" spans="1:9">
      <c r="A59" s="12">
        <v>3314</v>
      </c>
      <c r="B59" s="12">
        <v>5136</v>
      </c>
      <c r="C59" s="9" t="s">
        <v>42</v>
      </c>
      <c r="D59" s="10"/>
      <c r="E59" s="10"/>
      <c r="F59" s="10"/>
      <c r="G59" s="10"/>
      <c r="H59" s="11"/>
      <c r="I59" s="22">
        <v>6000</v>
      </c>
    </row>
    <row r="60" spans="1:9">
      <c r="A60" s="12">
        <v>3314</v>
      </c>
      <c r="B60" s="12">
        <v>5139</v>
      </c>
      <c r="C60" s="9" t="s">
        <v>43</v>
      </c>
      <c r="D60" s="10"/>
      <c r="E60" s="10"/>
      <c r="F60" s="10"/>
      <c r="G60" s="10"/>
      <c r="H60" s="11"/>
      <c r="I60" s="22">
        <v>1000</v>
      </c>
    </row>
    <row r="61" spans="1:9">
      <c r="A61" s="31">
        <v>3314</v>
      </c>
      <c r="B61" s="31"/>
      <c r="C61" s="32" t="s">
        <v>40</v>
      </c>
      <c r="D61" s="33"/>
      <c r="E61" s="33"/>
      <c r="F61" s="33"/>
      <c r="G61" s="33"/>
      <c r="H61" s="34"/>
      <c r="I61" s="35">
        <f>I58+I59+I60</f>
        <v>12000</v>
      </c>
    </row>
    <row r="62" spans="1:9">
      <c r="A62" s="36"/>
      <c r="B62" s="36"/>
      <c r="C62" s="10"/>
      <c r="D62" s="10"/>
      <c r="E62" s="10"/>
      <c r="F62" s="10"/>
      <c r="G62" s="10"/>
      <c r="H62" s="10"/>
      <c r="I62" s="37"/>
    </row>
    <row r="63" spans="1:9">
      <c r="A63" s="12">
        <v>3319</v>
      </c>
      <c r="B63" s="12">
        <v>5194</v>
      </c>
      <c r="C63" s="9" t="s">
        <v>44</v>
      </c>
      <c r="D63" s="10"/>
      <c r="E63" s="10"/>
      <c r="F63" s="10"/>
      <c r="G63" s="10"/>
      <c r="H63" s="11"/>
      <c r="I63" s="22">
        <v>3500</v>
      </c>
    </row>
    <row r="64" spans="1:9">
      <c r="A64" s="31">
        <v>3319</v>
      </c>
      <c r="B64" s="31"/>
      <c r="C64" s="32" t="s">
        <v>40</v>
      </c>
      <c r="D64" s="33"/>
      <c r="E64" s="33"/>
      <c r="F64" s="33"/>
      <c r="G64" s="33"/>
      <c r="H64" s="34"/>
      <c r="I64" s="35">
        <v>3500</v>
      </c>
    </row>
    <row r="65" spans="1:9">
      <c r="A65" s="36"/>
      <c r="B65" s="36"/>
      <c r="C65" s="10"/>
      <c r="D65" s="10"/>
      <c r="E65" s="10"/>
      <c r="F65" s="10"/>
      <c r="G65" s="10"/>
      <c r="H65" s="10"/>
      <c r="I65" s="37"/>
    </row>
    <row r="66" spans="1:9">
      <c r="A66" s="12">
        <v>3399</v>
      </c>
      <c r="B66" s="12">
        <v>5139</v>
      </c>
      <c r="C66" s="9" t="s">
        <v>45</v>
      </c>
      <c r="D66" s="10"/>
      <c r="E66" s="10"/>
      <c r="F66" s="10"/>
      <c r="G66" s="10"/>
      <c r="H66" s="11"/>
      <c r="I66" s="22">
        <v>40000</v>
      </c>
    </row>
    <row r="67" spans="1:9">
      <c r="A67" s="12">
        <v>3399</v>
      </c>
      <c r="B67" s="12">
        <v>5169</v>
      </c>
      <c r="C67" s="9" t="s">
        <v>46</v>
      </c>
      <c r="D67" s="10"/>
      <c r="E67" s="10"/>
      <c r="F67" s="10"/>
      <c r="G67" s="10"/>
      <c r="H67" s="11"/>
      <c r="I67" s="22">
        <v>65000</v>
      </c>
    </row>
    <row r="68" spans="1:9">
      <c r="A68" s="31">
        <v>3399</v>
      </c>
      <c r="B68" s="31"/>
      <c r="C68" s="32" t="s">
        <v>40</v>
      </c>
      <c r="D68" s="33"/>
      <c r="E68" s="33"/>
      <c r="F68" s="33"/>
      <c r="G68" s="33"/>
      <c r="H68" s="34"/>
      <c r="I68" s="35">
        <f>I66+I67</f>
        <v>105000</v>
      </c>
    </row>
    <row r="70" spans="1:9">
      <c r="A70" s="36"/>
      <c r="B70" s="36"/>
      <c r="C70" s="10"/>
      <c r="D70" s="10"/>
      <c r="E70" s="10"/>
      <c r="F70" s="10"/>
      <c r="G70" s="10"/>
      <c r="H70" s="10"/>
      <c r="I70" s="37"/>
    </row>
    <row r="71" spans="1:9">
      <c r="A71" s="12">
        <v>3412</v>
      </c>
      <c r="B71" s="12">
        <v>5154</v>
      </c>
      <c r="C71" s="9" t="s">
        <v>49</v>
      </c>
      <c r="D71" s="10"/>
      <c r="E71" s="10"/>
      <c r="F71" s="10"/>
      <c r="G71" s="10"/>
      <c r="H71" s="11"/>
      <c r="I71" s="22">
        <v>3000</v>
      </c>
    </row>
    <row r="72" spans="1:9">
      <c r="A72" s="31">
        <v>3412</v>
      </c>
      <c r="B72" s="31"/>
      <c r="C72" s="32" t="s">
        <v>40</v>
      </c>
      <c r="D72" s="33"/>
      <c r="E72" s="33"/>
      <c r="F72" s="33"/>
      <c r="G72" s="33"/>
      <c r="H72" s="34"/>
      <c r="I72" s="35">
        <v>3000</v>
      </c>
    </row>
    <row r="73" spans="1:9">
      <c r="A73" s="36"/>
      <c r="B73" s="36"/>
      <c r="C73" s="10"/>
      <c r="D73" s="10"/>
      <c r="E73" s="10"/>
      <c r="F73" s="10"/>
      <c r="G73" s="10"/>
      <c r="H73" s="10"/>
      <c r="I73" s="37"/>
    </row>
    <row r="74" spans="1:9">
      <c r="A74" s="12">
        <v>3612</v>
      </c>
      <c r="B74" s="12">
        <v>5139</v>
      </c>
      <c r="C74" s="9" t="s">
        <v>45</v>
      </c>
      <c r="D74" s="10"/>
      <c r="E74" s="10"/>
      <c r="F74" s="10"/>
      <c r="G74" s="10"/>
      <c r="H74" s="11"/>
      <c r="I74" s="22">
        <v>3000</v>
      </c>
    </row>
    <row r="75" spans="1:9">
      <c r="A75" s="12">
        <v>3612</v>
      </c>
      <c r="B75" s="12">
        <v>5151</v>
      </c>
      <c r="C75" s="9" t="s">
        <v>50</v>
      </c>
      <c r="D75" s="10"/>
      <c r="E75" s="10"/>
      <c r="F75" s="10"/>
      <c r="G75" s="10"/>
      <c r="H75" s="11"/>
      <c r="I75" s="22">
        <v>18000</v>
      </c>
    </row>
    <row r="76" spans="1:9">
      <c r="A76" s="12">
        <v>3612</v>
      </c>
      <c r="B76" s="12">
        <v>5154</v>
      </c>
      <c r="C76" s="9" t="s">
        <v>48</v>
      </c>
      <c r="D76" s="10"/>
      <c r="E76" s="10"/>
      <c r="F76" s="10"/>
      <c r="G76" s="10"/>
      <c r="H76" s="11"/>
      <c r="I76" s="22">
        <v>35000</v>
      </c>
    </row>
    <row r="77" spans="1:9">
      <c r="A77" s="12">
        <v>3612</v>
      </c>
      <c r="B77" s="12">
        <v>5169</v>
      </c>
      <c r="C77" s="9" t="s">
        <v>46</v>
      </c>
      <c r="D77" s="10"/>
      <c r="E77" s="10"/>
      <c r="F77" s="10"/>
      <c r="G77" s="10"/>
      <c r="H77" s="11"/>
      <c r="I77" s="22">
        <v>4000</v>
      </c>
    </row>
    <row r="78" spans="1:9">
      <c r="A78" s="31">
        <v>3612</v>
      </c>
      <c r="B78" s="31"/>
      <c r="C78" s="32" t="s">
        <v>40</v>
      </c>
      <c r="D78" s="33"/>
      <c r="E78" s="33"/>
      <c r="F78" s="33"/>
      <c r="G78" s="33"/>
      <c r="H78" s="34"/>
      <c r="I78" s="35">
        <f>I74+I75+I76+I77</f>
        <v>60000</v>
      </c>
    </row>
    <row r="79" spans="1:9">
      <c r="A79" s="36"/>
      <c r="B79" s="36"/>
      <c r="C79" s="10"/>
      <c r="D79" s="10"/>
      <c r="E79" s="10"/>
      <c r="F79" s="10"/>
      <c r="G79" s="10"/>
      <c r="H79" s="10"/>
      <c r="I79" s="37"/>
    </row>
    <row r="80" spans="1:9">
      <c r="A80" s="12">
        <v>3631</v>
      </c>
      <c r="B80" s="12">
        <v>5139</v>
      </c>
      <c r="C80" s="9" t="s">
        <v>51</v>
      </c>
      <c r="D80" s="10"/>
      <c r="E80" s="10"/>
      <c r="F80" s="10"/>
      <c r="G80" s="10"/>
      <c r="H80" s="11"/>
      <c r="I80" s="22">
        <v>3500</v>
      </c>
    </row>
    <row r="81" spans="1:9">
      <c r="A81" s="12">
        <v>3631</v>
      </c>
      <c r="B81" s="12">
        <v>5154</v>
      </c>
      <c r="C81" s="9" t="s">
        <v>48</v>
      </c>
      <c r="D81" s="10"/>
      <c r="E81" s="10"/>
      <c r="F81" s="10"/>
      <c r="G81" s="10"/>
      <c r="H81" s="11"/>
      <c r="I81" s="22">
        <v>100000</v>
      </c>
    </row>
    <row r="82" spans="1:9">
      <c r="A82" s="12">
        <v>3631</v>
      </c>
      <c r="B82" s="12">
        <v>5171</v>
      </c>
      <c r="C82" s="9" t="s">
        <v>52</v>
      </c>
      <c r="D82" s="10"/>
      <c r="E82" s="10"/>
      <c r="F82" s="10"/>
      <c r="G82" s="10"/>
      <c r="H82" s="11"/>
      <c r="I82" s="22">
        <v>10000</v>
      </c>
    </row>
    <row r="83" spans="1:9">
      <c r="A83" s="31">
        <v>3631</v>
      </c>
      <c r="B83" s="31"/>
      <c r="C83" s="32" t="s">
        <v>40</v>
      </c>
      <c r="D83" s="33"/>
      <c r="E83" s="33"/>
      <c r="F83" s="33"/>
      <c r="G83" s="33"/>
      <c r="H83" s="34"/>
      <c r="I83" s="35">
        <f>I80+I81+I82</f>
        <v>113500</v>
      </c>
    </row>
    <row r="84" spans="1:9">
      <c r="A84" s="36"/>
      <c r="B84" s="36"/>
      <c r="C84" s="10"/>
      <c r="D84" s="10"/>
      <c r="E84" s="10"/>
      <c r="F84" s="10"/>
      <c r="G84" s="10"/>
      <c r="H84" s="10"/>
      <c r="I84" s="37"/>
    </row>
    <row r="85" spans="1:9">
      <c r="A85" s="12">
        <v>3639</v>
      </c>
      <c r="B85" s="12">
        <v>5139</v>
      </c>
      <c r="C85" s="9" t="s">
        <v>53</v>
      </c>
      <c r="D85" s="10"/>
      <c r="E85" s="10"/>
      <c r="F85" s="10"/>
      <c r="G85" s="10"/>
      <c r="H85" s="11"/>
      <c r="I85" s="22">
        <v>50000</v>
      </c>
    </row>
    <row r="86" spans="1:9">
      <c r="A86" s="12">
        <v>3639</v>
      </c>
      <c r="B86" s="12">
        <v>5156</v>
      </c>
      <c r="C86" s="9" t="s">
        <v>31</v>
      </c>
      <c r="D86" s="10"/>
      <c r="E86" s="10"/>
      <c r="F86" s="10"/>
      <c r="G86" s="10"/>
      <c r="H86" s="11"/>
      <c r="I86" s="22">
        <v>55000</v>
      </c>
    </row>
    <row r="87" spans="1:9">
      <c r="A87" s="12">
        <v>3639</v>
      </c>
      <c r="B87" s="12">
        <v>5164</v>
      </c>
      <c r="C87" s="9" t="s">
        <v>32</v>
      </c>
      <c r="D87" s="10"/>
      <c r="E87" s="10"/>
      <c r="F87" s="10"/>
      <c r="G87" s="10"/>
      <c r="H87" s="11"/>
      <c r="I87" s="22">
        <v>3000</v>
      </c>
    </row>
    <row r="88" spans="1:9">
      <c r="A88" s="12">
        <v>3639</v>
      </c>
      <c r="B88" s="12">
        <v>5169</v>
      </c>
      <c r="C88" s="9" t="s">
        <v>46</v>
      </c>
      <c r="D88" s="10"/>
      <c r="E88" s="10"/>
      <c r="F88" s="10"/>
      <c r="G88" s="10"/>
      <c r="H88" s="11"/>
      <c r="I88" s="22">
        <v>55000</v>
      </c>
    </row>
    <row r="89" spans="1:9">
      <c r="A89" s="12">
        <v>3639</v>
      </c>
      <c r="B89" s="12">
        <v>5171</v>
      </c>
      <c r="C89" s="9" t="s">
        <v>54</v>
      </c>
      <c r="D89" s="10"/>
      <c r="E89" s="10"/>
      <c r="F89" s="10"/>
      <c r="G89" s="10"/>
      <c r="H89" s="11"/>
      <c r="I89" s="22">
        <v>25000</v>
      </c>
    </row>
    <row r="90" spans="1:9">
      <c r="A90" s="31">
        <v>3639</v>
      </c>
      <c r="B90" s="31"/>
      <c r="C90" s="32" t="s">
        <v>40</v>
      </c>
      <c r="D90" s="33"/>
      <c r="E90" s="33"/>
      <c r="F90" s="33"/>
      <c r="G90" s="33"/>
      <c r="H90" s="34"/>
      <c r="I90" s="35">
        <f>I85+I86+I87+I88+I89</f>
        <v>188000</v>
      </c>
    </row>
    <row r="91" spans="1:9">
      <c r="A91" s="36"/>
      <c r="B91" s="36"/>
      <c r="C91" s="10"/>
      <c r="D91" s="10"/>
      <c r="E91" s="10"/>
      <c r="F91" s="10"/>
      <c r="G91" s="10"/>
      <c r="H91" s="10"/>
      <c r="I91" s="37"/>
    </row>
    <row r="92" spans="1:9">
      <c r="A92" s="12">
        <v>3722</v>
      </c>
      <c r="B92" s="12">
        <v>5164</v>
      </c>
      <c r="C92" s="9" t="s">
        <v>78</v>
      </c>
      <c r="D92" s="10"/>
      <c r="E92" s="10"/>
      <c r="F92" s="10"/>
      <c r="G92" s="10"/>
      <c r="H92" s="11"/>
      <c r="I92" s="22">
        <v>10000</v>
      </c>
    </row>
    <row r="93" spans="1:9">
      <c r="A93" s="12">
        <v>3722</v>
      </c>
      <c r="B93" s="12">
        <v>5169</v>
      </c>
      <c r="C93" s="9" t="s">
        <v>55</v>
      </c>
      <c r="D93" s="10"/>
      <c r="E93" s="10"/>
      <c r="F93" s="10"/>
      <c r="G93" s="10"/>
      <c r="H93" s="11"/>
      <c r="I93" s="22">
        <v>230000</v>
      </c>
    </row>
    <row r="94" spans="1:9">
      <c r="A94" s="31">
        <v>3722</v>
      </c>
      <c r="B94" s="31"/>
      <c r="C94" s="32" t="s">
        <v>40</v>
      </c>
      <c r="D94" s="33"/>
      <c r="E94" s="33"/>
      <c r="F94" s="33"/>
      <c r="G94" s="33"/>
      <c r="H94" s="34"/>
      <c r="I94" s="35">
        <v>240000</v>
      </c>
    </row>
    <row r="95" spans="1:9">
      <c r="A95" s="36"/>
      <c r="B95" s="36"/>
      <c r="C95" s="10"/>
      <c r="D95" s="10"/>
      <c r="E95" s="10"/>
      <c r="F95" s="10"/>
      <c r="G95" s="10"/>
      <c r="H95" s="10"/>
      <c r="I95" s="37"/>
    </row>
    <row r="96" spans="1:9">
      <c r="A96" s="12">
        <v>5212</v>
      </c>
      <c r="B96" s="12">
        <v>5901</v>
      </c>
      <c r="C96" s="9" t="s">
        <v>56</v>
      </c>
      <c r="D96" s="10"/>
      <c r="E96" s="10"/>
      <c r="F96" s="10"/>
      <c r="G96" s="10"/>
      <c r="H96" s="11"/>
      <c r="I96" s="22">
        <v>10000</v>
      </c>
    </row>
    <row r="97" spans="1:9">
      <c r="A97" s="31">
        <v>5212</v>
      </c>
      <c r="B97" s="31"/>
      <c r="C97" s="32" t="s">
        <v>40</v>
      </c>
      <c r="D97" s="33"/>
      <c r="E97" s="33"/>
      <c r="F97" s="33"/>
      <c r="G97" s="33"/>
      <c r="H97" s="34"/>
      <c r="I97" s="35">
        <v>10000</v>
      </c>
    </row>
    <row r="98" spans="1:9">
      <c r="A98" s="36"/>
      <c r="B98" s="36"/>
      <c r="C98" s="10"/>
      <c r="D98" s="10"/>
      <c r="E98" s="10"/>
      <c r="F98" s="10"/>
      <c r="G98" s="10"/>
      <c r="H98" s="10"/>
      <c r="I98" s="37"/>
    </row>
    <row r="99" spans="1:9">
      <c r="A99" s="12">
        <v>6112</v>
      </c>
      <c r="B99" s="12">
        <v>5023</v>
      </c>
      <c r="C99" s="9" t="s">
        <v>57</v>
      </c>
      <c r="D99" s="10"/>
      <c r="E99" s="10"/>
      <c r="F99" s="10"/>
      <c r="G99" s="10"/>
      <c r="H99" s="11"/>
      <c r="I99" s="22">
        <v>390000</v>
      </c>
    </row>
    <row r="100" spans="1:9">
      <c r="A100" s="12">
        <v>6112</v>
      </c>
      <c r="B100" s="12">
        <v>5194</v>
      </c>
      <c r="C100" s="9" t="s">
        <v>58</v>
      </c>
      <c r="D100" s="10"/>
      <c r="E100" s="10"/>
      <c r="F100" s="10"/>
      <c r="G100" s="10"/>
      <c r="H100" s="11"/>
      <c r="I100" s="22">
        <v>3000</v>
      </c>
    </row>
    <row r="101" spans="1:9">
      <c r="A101" s="31">
        <v>6112</v>
      </c>
      <c r="B101" s="31"/>
      <c r="C101" s="32" t="s">
        <v>40</v>
      </c>
      <c r="D101" s="33"/>
      <c r="E101" s="33"/>
      <c r="F101" s="33"/>
      <c r="G101" s="33"/>
      <c r="H101" s="34"/>
      <c r="I101" s="35">
        <f>I99+I100</f>
        <v>393000</v>
      </c>
    </row>
    <row r="102" spans="1:9">
      <c r="A102" s="36"/>
      <c r="B102" s="36"/>
      <c r="C102" s="10"/>
      <c r="D102" s="10"/>
      <c r="E102" s="10"/>
      <c r="F102" s="10"/>
      <c r="G102" s="10"/>
      <c r="H102" s="10"/>
      <c r="I102" s="37"/>
    </row>
    <row r="103" spans="1:9">
      <c r="A103" s="12">
        <v>6171</v>
      </c>
      <c r="B103" s="12">
        <v>5011</v>
      </c>
      <c r="C103" s="9" t="s">
        <v>59</v>
      </c>
      <c r="D103" s="10"/>
      <c r="E103" s="10"/>
      <c r="F103" s="10"/>
      <c r="G103" s="10"/>
      <c r="H103" s="11"/>
      <c r="I103" s="22">
        <v>232000</v>
      </c>
    </row>
    <row r="104" spans="1:9">
      <c r="A104" s="28">
        <v>6171</v>
      </c>
      <c r="B104" s="28">
        <v>5031</v>
      </c>
      <c r="C104" s="29" t="s">
        <v>24</v>
      </c>
      <c r="D104" s="10"/>
      <c r="E104" s="10"/>
      <c r="F104" s="10"/>
      <c r="G104" s="10"/>
      <c r="H104" s="10"/>
      <c r="I104" s="30">
        <v>148000</v>
      </c>
    </row>
    <row r="105" spans="1:9">
      <c r="A105" s="28">
        <v>6171</v>
      </c>
      <c r="B105" s="28">
        <v>5032</v>
      </c>
      <c r="C105" s="29" t="s">
        <v>25</v>
      </c>
      <c r="D105" s="10"/>
      <c r="E105" s="10"/>
      <c r="F105" s="10"/>
      <c r="G105" s="10"/>
      <c r="H105" s="10"/>
      <c r="I105" s="30">
        <v>53000</v>
      </c>
    </row>
    <row r="106" spans="1:9">
      <c r="A106" s="28">
        <v>6171</v>
      </c>
      <c r="B106" s="28">
        <v>5136</v>
      </c>
      <c r="C106" s="29" t="s">
        <v>60</v>
      </c>
      <c r="D106" s="10"/>
      <c r="E106" s="10"/>
      <c r="F106" s="10"/>
      <c r="G106" s="10"/>
      <c r="H106" s="10"/>
      <c r="I106" s="30">
        <v>5000</v>
      </c>
    </row>
    <row r="107" spans="1:9">
      <c r="A107" s="28">
        <v>6171</v>
      </c>
      <c r="B107" s="28">
        <v>5137</v>
      </c>
      <c r="C107" s="29" t="s">
        <v>61</v>
      </c>
      <c r="D107" s="10"/>
      <c r="E107" s="10"/>
      <c r="F107" s="10"/>
      <c r="G107" s="10"/>
      <c r="H107" s="10"/>
      <c r="I107" s="30">
        <v>10000</v>
      </c>
    </row>
    <row r="108" spans="1:9">
      <c r="A108" s="28">
        <v>6171</v>
      </c>
      <c r="B108" s="28">
        <v>5139</v>
      </c>
      <c r="C108" s="29" t="s">
        <v>45</v>
      </c>
      <c r="D108" s="10"/>
      <c r="E108" s="10"/>
      <c r="F108" s="10"/>
      <c r="G108" s="10"/>
      <c r="H108" s="10"/>
      <c r="I108" s="30">
        <v>15000</v>
      </c>
    </row>
    <row r="109" spans="1:9">
      <c r="A109" s="28">
        <v>6171</v>
      </c>
      <c r="B109" s="28">
        <v>5151</v>
      </c>
      <c r="C109" s="29" t="s">
        <v>62</v>
      </c>
      <c r="D109" s="10"/>
      <c r="E109" s="10"/>
      <c r="F109" s="10"/>
      <c r="G109" s="10"/>
      <c r="H109" s="10"/>
      <c r="I109" s="30">
        <v>12000</v>
      </c>
    </row>
    <row r="110" spans="1:9">
      <c r="A110" s="20">
        <v>6171</v>
      </c>
      <c r="B110" s="20">
        <v>5154</v>
      </c>
      <c r="C110" s="3" t="s">
        <v>48</v>
      </c>
      <c r="D110" s="4"/>
      <c r="E110" s="4"/>
      <c r="F110" s="4"/>
      <c r="G110" s="4"/>
      <c r="H110" s="5"/>
      <c r="I110" s="23">
        <v>130000</v>
      </c>
    </row>
    <row r="111" spans="1:9">
      <c r="A111" s="40">
        <v>6171</v>
      </c>
      <c r="B111" s="40">
        <v>5161</v>
      </c>
      <c r="C111" s="41" t="s">
        <v>26</v>
      </c>
      <c r="D111" s="42"/>
      <c r="E111" s="42"/>
      <c r="F111" s="42"/>
      <c r="G111" s="42"/>
      <c r="H111" s="43"/>
      <c r="I111" s="44">
        <v>5000</v>
      </c>
    </row>
    <row r="112" spans="1:9">
      <c r="A112" s="40">
        <v>6171</v>
      </c>
      <c r="B112" s="40">
        <v>5162</v>
      </c>
      <c r="C112" s="41" t="s">
        <v>63</v>
      </c>
      <c r="D112" s="42"/>
      <c r="E112" s="42"/>
      <c r="F112" s="42"/>
      <c r="G112" s="42"/>
      <c r="H112" s="43"/>
      <c r="I112" s="44">
        <v>37000</v>
      </c>
    </row>
    <row r="113" spans="1:9">
      <c r="A113" s="40">
        <v>6171</v>
      </c>
      <c r="B113" s="40">
        <v>5163</v>
      </c>
      <c r="C113" s="41" t="s">
        <v>64</v>
      </c>
      <c r="D113" s="42"/>
      <c r="E113" s="42"/>
      <c r="F113" s="42"/>
      <c r="G113" s="42"/>
      <c r="H113" s="43"/>
      <c r="I113" s="44">
        <v>30000</v>
      </c>
    </row>
    <row r="114" spans="1:9">
      <c r="A114" s="45">
        <v>6171</v>
      </c>
      <c r="B114" s="45">
        <v>5164</v>
      </c>
      <c r="C114" s="48" t="s">
        <v>65</v>
      </c>
      <c r="D114" s="42"/>
      <c r="E114" s="42"/>
      <c r="F114" s="42"/>
      <c r="G114" s="42"/>
      <c r="H114" s="43"/>
      <c r="I114" s="46">
        <v>27000</v>
      </c>
    </row>
    <row r="115" spans="1:9">
      <c r="A115" s="45">
        <v>6171</v>
      </c>
      <c r="B115" s="45">
        <v>5166</v>
      </c>
      <c r="C115" s="48" t="s">
        <v>27</v>
      </c>
      <c r="D115" s="42"/>
      <c r="E115" s="42"/>
      <c r="F115" s="42"/>
      <c r="G115" s="42"/>
      <c r="H115" s="43"/>
      <c r="I115" s="46">
        <v>10000</v>
      </c>
    </row>
    <row r="116" spans="1:9">
      <c r="A116" s="45">
        <v>6171</v>
      </c>
      <c r="B116" s="45">
        <v>5167</v>
      </c>
      <c r="C116" s="48" t="s">
        <v>66</v>
      </c>
      <c r="D116" s="42"/>
      <c r="E116" s="42"/>
      <c r="F116" s="42"/>
      <c r="G116" s="42"/>
      <c r="H116" s="43"/>
      <c r="I116" s="46">
        <v>10000</v>
      </c>
    </row>
    <row r="117" spans="1:9">
      <c r="A117" s="45">
        <v>6171</v>
      </c>
      <c r="B117" s="45">
        <v>5169</v>
      </c>
      <c r="C117" s="48" t="s">
        <v>46</v>
      </c>
      <c r="D117" s="42"/>
      <c r="E117" s="42"/>
      <c r="F117" s="42"/>
      <c r="G117" s="42"/>
      <c r="H117" s="43"/>
      <c r="I117" s="46">
        <v>40000</v>
      </c>
    </row>
    <row r="118" spans="1:9">
      <c r="A118" s="45">
        <v>6171</v>
      </c>
      <c r="B118" s="45">
        <v>5171</v>
      </c>
      <c r="C118" s="48" t="s">
        <v>54</v>
      </c>
      <c r="D118" s="42"/>
      <c r="E118" s="42"/>
      <c r="F118" s="42"/>
      <c r="G118" s="42"/>
      <c r="H118" s="43"/>
      <c r="I118" s="46">
        <v>20000</v>
      </c>
    </row>
    <row r="119" spans="1:9">
      <c r="A119" s="45">
        <v>6171</v>
      </c>
      <c r="B119" s="45">
        <v>5173</v>
      </c>
      <c r="C119" s="48" t="s">
        <v>28</v>
      </c>
      <c r="D119" s="42"/>
      <c r="E119" s="42"/>
      <c r="F119" s="42"/>
      <c r="G119" s="42"/>
      <c r="H119" s="43"/>
      <c r="I119" s="46">
        <v>30000</v>
      </c>
    </row>
    <row r="120" spans="1:9">
      <c r="A120" s="45">
        <v>6171</v>
      </c>
      <c r="B120" s="45">
        <v>5175</v>
      </c>
      <c r="C120" s="48" t="s">
        <v>47</v>
      </c>
      <c r="D120" s="42"/>
      <c r="E120" s="42"/>
      <c r="F120" s="42"/>
      <c r="G120" s="42"/>
      <c r="H120" s="43"/>
      <c r="I120" s="46">
        <v>4000</v>
      </c>
    </row>
    <row r="121" spans="1:9">
      <c r="A121" s="45">
        <v>6171</v>
      </c>
      <c r="B121" s="45">
        <v>5222</v>
      </c>
      <c r="C121" s="48" t="s">
        <v>67</v>
      </c>
      <c r="D121" s="42"/>
      <c r="E121" s="42"/>
      <c r="F121" s="42"/>
      <c r="G121" s="42"/>
      <c r="H121" s="43"/>
      <c r="I121" s="46">
        <v>1500</v>
      </c>
    </row>
    <row r="122" spans="1:9">
      <c r="A122" s="45">
        <v>6171</v>
      </c>
      <c r="B122" s="45">
        <v>5321</v>
      </c>
      <c r="C122" s="48" t="s">
        <v>68</v>
      </c>
      <c r="D122" s="42"/>
      <c r="E122" s="42"/>
      <c r="F122" s="42"/>
      <c r="G122" s="42"/>
      <c r="H122" s="43"/>
      <c r="I122" s="46">
        <v>1000</v>
      </c>
    </row>
    <row r="123" spans="1:9">
      <c r="A123" s="45">
        <v>6171</v>
      </c>
      <c r="B123" s="45">
        <v>5361</v>
      </c>
      <c r="C123" s="48" t="s">
        <v>29</v>
      </c>
      <c r="D123" s="42"/>
      <c r="E123" s="42"/>
      <c r="F123" s="42"/>
      <c r="G123" s="42"/>
      <c r="H123" s="43"/>
      <c r="I123" s="46">
        <v>1000</v>
      </c>
    </row>
    <row r="124" spans="1:9">
      <c r="A124" s="45">
        <v>6171</v>
      </c>
      <c r="B124" s="45">
        <v>5362</v>
      </c>
      <c r="C124" s="48" t="s">
        <v>30</v>
      </c>
      <c r="D124" s="42"/>
      <c r="E124" s="42"/>
      <c r="F124" s="42"/>
      <c r="G124" s="42"/>
      <c r="H124" s="43"/>
      <c r="I124" s="46">
        <v>1000</v>
      </c>
    </row>
    <row r="125" spans="1:9">
      <c r="A125" s="47">
        <v>6171</v>
      </c>
      <c r="B125" s="47"/>
      <c r="C125" s="49" t="s">
        <v>40</v>
      </c>
      <c r="D125" s="33"/>
      <c r="E125" s="33"/>
      <c r="F125" s="33"/>
      <c r="G125" s="33"/>
      <c r="H125" s="34"/>
      <c r="I125" s="35">
        <f>I103+I104+I105+I106+I107+I108+I109+I110+I111+I112+I113+I114+I115+I116+I117+I118+I119+I120+I121+I122+I123+I124</f>
        <v>822500</v>
      </c>
    </row>
    <row r="128" spans="1:9">
      <c r="A128" s="45">
        <v>6310</v>
      </c>
      <c r="B128" s="45">
        <v>5141</v>
      </c>
      <c r="C128" s="48" t="s">
        <v>69</v>
      </c>
      <c r="D128" s="42"/>
      <c r="E128" s="42"/>
      <c r="F128" s="42"/>
      <c r="G128" s="42"/>
      <c r="H128" s="43"/>
      <c r="I128" s="46">
        <v>65000</v>
      </c>
    </row>
    <row r="129" spans="1:9">
      <c r="A129" s="45">
        <v>6310</v>
      </c>
      <c r="B129" s="45">
        <v>5163</v>
      </c>
      <c r="C129" s="48" t="s">
        <v>70</v>
      </c>
      <c r="D129" s="42"/>
      <c r="E129" s="42"/>
      <c r="F129" s="42"/>
      <c r="G129" s="42"/>
      <c r="H129" s="43"/>
      <c r="I129" s="46">
        <v>15000</v>
      </c>
    </row>
    <row r="130" spans="1:9">
      <c r="A130" s="45">
        <v>6310</v>
      </c>
      <c r="B130" s="39"/>
      <c r="C130" s="49" t="s">
        <v>40</v>
      </c>
      <c r="D130" s="10"/>
      <c r="E130" s="10"/>
      <c r="F130" s="10"/>
      <c r="G130" s="10"/>
      <c r="H130" s="11"/>
      <c r="I130" s="50">
        <f>I128+I129</f>
        <v>80000</v>
      </c>
    </row>
    <row r="132" spans="1:9">
      <c r="A132" s="45"/>
      <c r="B132" s="12"/>
      <c r="C132" s="9" t="s">
        <v>79</v>
      </c>
      <c r="D132" s="10"/>
      <c r="E132" s="10"/>
      <c r="F132" s="10"/>
      <c r="G132" s="10"/>
      <c r="H132" s="11"/>
      <c r="I132" s="22">
        <v>1310000</v>
      </c>
    </row>
    <row r="133" spans="1:9">
      <c r="A133" s="47"/>
      <c r="B133" s="38"/>
      <c r="C133" s="32" t="s">
        <v>40</v>
      </c>
      <c r="D133" s="33"/>
      <c r="E133" s="33"/>
      <c r="F133" s="33"/>
      <c r="G133" s="33"/>
      <c r="H133" s="34"/>
      <c r="I133" s="35">
        <v>1310000</v>
      </c>
    </row>
    <row r="135" spans="1:9">
      <c r="A135" s="12">
        <v>6402</v>
      </c>
      <c r="B135" s="12">
        <v>5364</v>
      </c>
      <c r="C135" s="51" t="s">
        <v>71</v>
      </c>
      <c r="D135" s="10"/>
      <c r="E135" s="10"/>
      <c r="F135" s="10"/>
      <c r="G135" s="10"/>
      <c r="H135" s="11"/>
      <c r="I135" s="22">
        <v>14000</v>
      </c>
    </row>
    <row r="136" spans="1:9">
      <c r="A136" s="31">
        <v>6402</v>
      </c>
      <c r="B136" s="38"/>
      <c r="C136" s="32" t="s">
        <v>40</v>
      </c>
      <c r="D136" s="33"/>
      <c r="E136" s="33"/>
      <c r="F136" s="33"/>
      <c r="G136" s="33"/>
      <c r="H136" s="34"/>
      <c r="I136" s="35">
        <v>14000</v>
      </c>
    </row>
    <row r="138" spans="1:9">
      <c r="A138" s="39"/>
      <c r="B138" s="39"/>
      <c r="C138" s="32" t="s">
        <v>33</v>
      </c>
      <c r="D138" s="33"/>
      <c r="E138" s="33"/>
      <c r="F138" s="33"/>
      <c r="G138" s="33"/>
      <c r="H138" s="34"/>
      <c r="I138" s="35">
        <f>I53+I61+I64+I68+I72+I78+I83+I90+I94+I97+I101+I125+I130+I133+I136+I56</f>
        <v>3859500</v>
      </c>
    </row>
    <row r="139" spans="1:9">
      <c r="A139" s="39"/>
      <c r="B139" s="39"/>
      <c r="C139" s="9"/>
      <c r="D139" s="10"/>
      <c r="E139" s="10"/>
      <c r="F139" s="10"/>
      <c r="G139" s="10"/>
      <c r="H139" s="11"/>
      <c r="I139" s="39"/>
    </row>
    <row r="140" spans="1:9">
      <c r="A140" s="39"/>
      <c r="B140" s="12">
        <v>8124</v>
      </c>
      <c r="C140" s="9" t="s">
        <v>34</v>
      </c>
      <c r="D140" s="10"/>
      <c r="E140" s="10"/>
      <c r="F140" s="10"/>
      <c r="G140" s="10"/>
      <c r="H140" s="11"/>
      <c r="I140" s="22">
        <v>273000</v>
      </c>
    </row>
    <row r="141" spans="1:9">
      <c r="A141" s="39"/>
      <c r="B141" s="12">
        <v>8115</v>
      </c>
      <c r="C141" s="9" t="s">
        <v>72</v>
      </c>
      <c r="D141" s="10"/>
      <c r="E141" s="10"/>
      <c r="F141" s="10"/>
      <c r="G141" s="10"/>
      <c r="H141" s="11"/>
      <c r="I141" s="22">
        <f>I28-I138-I140</f>
        <v>634500</v>
      </c>
    </row>
    <row r="142" spans="1:9">
      <c r="A142" s="39"/>
      <c r="B142" s="39"/>
      <c r="C142" s="9"/>
      <c r="D142" s="10"/>
      <c r="E142" s="10"/>
      <c r="F142" s="10"/>
      <c r="G142" s="10"/>
      <c r="H142" s="11"/>
      <c r="I142" s="39"/>
    </row>
    <row r="143" spans="1:9">
      <c r="A143" s="39"/>
      <c r="B143" s="39"/>
      <c r="C143" s="32" t="s">
        <v>73</v>
      </c>
      <c r="D143" s="33"/>
      <c r="E143" s="33"/>
      <c r="F143" s="33"/>
      <c r="G143" s="33"/>
      <c r="H143" s="34"/>
      <c r="I143" s="35">
        <f>I138+I140+I141</f>
        <v>4767000</v>
      </c>
    </row>
    <row r="145" spans="1:8">
      <c r="A145" t="s">
        <v>80</v>
      </c>
      <c r="C145" s="63">
        <v>41614</v>
      </c>
      <c r="F145" t="s">
        <v>81</v>
      </c>
      <c r="H145" s="63">
        <v>41631</v>
      </c>
    </row>
    <row r="147" spans="1:8">
      <c r="A147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2013-12-30T08:07:55Z</cp:lastPrinted>
  <dcterms:created xsi:type="dcterms:W3CDTF">2012-04-19T08:33:28Z</dcterms:created>
  <dcterms:modified xsi:type="dcterms:W3CDTF">2013-12-30T08:08:13Z</dcterms:modified>
</cp:coreProperties>
</file>